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DEFO\numerique2022\BTS\"/>
    </mc:Choice>
  </mc:AlternateContent>
  <xr:revisionPtr revIDLastSave="0" documentId="8_{615DB40E-FCFC-4118-8677-DA66DA6A256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n=1" sheetId="1" r:id="rId1"/>
    <sheet name="n=5" sheetId="2" r:id="rId2"/>
    <sheet name="n=7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B2" i="1" s="1"/>
  <c r="G5" i="3" l="1"/>
  <c r="A6" i="2" l="1"/>
  <c r="A5" i="2"/>
  <c r="A4" i="2"/>
  <c r="A3" i="2"/>
  <c r="A2" i="2"/>
  <c r="A8" i="3" l="1"/>
  <c r="B8" i="3" s="1"/>
  <c r="A7" i="3"/>
  <c r="B7" i="3" s="1"/>
  <c r="A6" i="3"/>
  <c r="B6" i="3" s="1"/>
  <c r="A5" i="3"/>
  <c r="B5" i="3" s="1"/>
  <c r="A4" i="3"/>
  <c r="B4" i="3" s="1"/>
  <c r="A3" i="3"/>
  <c r="B3" i="3" s="1"/>
  <c r="A2" i="3"/>
  <c r="G5" i="2"/>
  <c r="B6" i="2" s="1"/>
  <c r="D5" i="3" l="1"/>
  <c r="B2" i="3"/>
  <c r="D4" i="3"/>
  <c r="B4" i="2"/>
  <c r="B3" i="2"/>
  <c r="B5" i="2"/>
  <c r="D5" i="2"/>
  <c r="G10" i="2" s="1"/>
  <c r="B2" i="2"/>
  <c r="D4" i="2"/>
  <c r="G5" i="1"/>
  <c r="D10" i="2" l="1"/>
  <c r="D11" i="2"/>
  <c r="G11" i="2" s="1"/>
  <c r="G10" i="3"/>
  <c r="D9" i="3" s="1"/>
  <c r="D11" i="3"/>
  <c r="G11" i="3" s="1"/>
  <c r="D10" i="3"/>
  <c r="D5" i="1"/>
  <c r="D9" i="1"/>
  <c r="D9" i="2"/>
  <c r="D4" i="1" l="1"/>
</calcChain>
</file>

<file path=xl/sharedStrings.xml><?xml version="1.0" encoding="utf-8"?>
<sst xmlns="http://schemas.openxmlformats.org/spreadsheetml/2006/main" count="37" uniqueCount="18">
  <si>
    <t>Prélèvement</t>
  </si>
  <si>
    <t>P</t>
  </si>
  <si>
    <t>Prélèvement d'un seul flacon</t>
  </si>
  <si>
    <t xml:space="preserve">Probabilité de tous les prélèvements équivalents avec </t>
  </si>
  <si>
    <t>Prélèvement de</t>
  </si>
  <si>
    <t>flacons</t>
  </si>
  <si>
    <t xml:space="preserve">Nombre de prélèvements possibles avec </t>
  </si>
  <si>
    <t>Nombre de flacons Non conformes</t>
  </si>
  <si>
    <t>Nombre de flacons  conformes</t>
  </si>
  <si>
    <t>p =</t>
  </si>
  <si>
    <t>1-p =</t>
  </si>
  <si>
    <t>Probabilité d'obtenir ce prélèvement</t>
  </si>
  <si>
    <t>Pour effectuer une simulation taper F9</t>
  </si>
  <si>
    <t>Pour effectuer une simulation taper  F9</t>
  </si>
  <si>
    <t>Probabilité</t>
  </si>
  <si>
    <t>Nombre de flacons  non conformes</t>
  </si>
  <si>
    <t>flacons  conformes :</t>
  </si>
  <si>
    <t>flacons  conformes: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</si>
</sst>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B2" sqref="B2"/>
    </sheetView>
  </sheetViews>
  <sheetFormatPr baseColWidth="10" defaultRowHeight="15" x14ac:dyDescent="0.25"/>
  <cols>
    <col min="1" max="1" width="18.28515625" customWidth="1"/>
    <col min="3" max="3" width="45.28515625" customWidth="1"/>
    <col min="4" max="4" width="22.28515625" customWidth="1"/>
  </cols>
  <sheetData>
    <row r="1" spans="1:7" x14ac:dyDescent="0.25">
      <c r="A1" s="2" t="s">
        <v>0</v>
      </c>
      <c r="B1" s="2" t="s">
        <v>14</v>
      </c>
    </row>
    <row r="2" spans="1:7" ht="15.75" x14ac:dyDescent="0.25">
      <c r="A2" s="3" t="str">
        <f ca="1">IF(RAND()&lt;G4,"C","N")</f>
        <v>C</v>
      </c>
      <c r="B2" s="3">
        <f ca="1">IF(A2="C",G4,G5)</f>
        <v>0.82</v>
      </c>
      <c r="C2" s="4"/>
      <c r="D2" s="1"/>
    </row>
    <row r="3" spans="1:7" ht="15.75" x14ac:dyDescent="0.25">
      <c r="A3" s="3"/>
      <c r="B3" s="3"/>
    </row>
    <row r="4" spans="1:7" ht="18.75" x14ac:dyDescent="0.3">
      <c r="A4" s="3"/>
      <c r="B4" s="3"/>
      <c r="C4" s="5" t="s">
        <v>8</v>
      </c>
      <c r="D4" s="2">
        <f ca="1">COUNTIF(A2:A11,"C")</f>
        <v>1</v>
      </c>
      <c r="F4" t="s">
        <v>9</v>
      </c>
      <c r="G4" s="8">
        <v>0.82</v>
      </c>
    </row>
    <row r="5" spans="1:7" ht="18.75" x14ac:dyDescent="0.3">
      <c r="A5" s="3"/>
      <c r="B5" s="3"/>
      <c r="C5" s="5" t="s">
        <v>15</v>
      </c>
      <c r="D5" s="2">
        <f ca="1">COUNTIF(A2:A11,"N")</f>
        <v>0</v>
      </c>
      <c r="F5" t="s">
        <v>10</v>
      </c>
      <c r="G5" s="8">
        <f>1-G4</f>
        <v>0.18000000000000005</v>
      </c>
    </row>
    <row r="6" spans="1:7" ht="15.75" x14ac:dyDescent="0.25">
      <c r="A6" s="3"/>
      <c r="B6" s="3"/>
      <c r="D6" s="2"/>
    </row>
    <row r="7" spans="1:7" ht="15.75" x14ac:dyDescent="0.25">
      <c r="A7" s="3"/>
      <c r="B7" s="3"/>
      <c r="D7" s="2"/>
    </row>
    <row r="8" spans="1:7" ht="15.75" x14ac:dyDescent="0.25">
      <c r="A8" s="3"/>
      <c r="B8" s="3"/>
      <c r="D8" s="2"/>
    </row>
    <row r="9" spans="1:7" ht="18.75" x14ac:dyDescent="0.3">
      <c r="A9" s="3"/>
      <c r="B9" s="3"/>
      <c r="C9" s="5" t="s">
        <v>11</v>
      </c>
      <c r="D9" s="7">
        <f ca="1">IF(A2="C",G4,G5)</f>
        <v>0.82</v>
      </c>
    </row>
    <row r="10" spans="1:7" ht="15.75" x14ac:dyDescent="0.25">
      <c r="A10" s="3"/>
      <c r="B10" s="3"/>
    </row>
    <row r="11" spans="1:7" ht="15.75" x14ac:dyDescent="0.25">
      <c r="A11" s="3"/>
      <c r="B11" s="3"/>
    </row>
    <row r="12" spans="1:7" ht="15.75" x14ac:dyDescent="0.25">
      <c r="A12" s="3"/>
      <c r="B12" s="3"/>
    </row>
    <row r="14" spans="1:7" ht="15.75" x14ac:dyDescent="0.25">
      <c r="B14" s="3"/>
    </row>
    <row r="15" spans="1:7" ht="18.75" x14ac:dyDescent="0.3">
      <c r="D15" s="5" t="s">
        <v>2</v>
      </c>
    </row>
    <row r="17" spans="4:4" ht="18.75" x14ac:dyDescent="0.3">
      <c r="D17" s="6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activeCell="K11" sqref="K11"/>
    </sheetView>
  </sheetViews>
  <sheetFormatPr baseColWidth="10" defaultRowHeight="15" x14ac:dyDescent="0.25"/>
  <cols>
    <col min="1" max="1" width="13.85546875" customWidth="1"/>
    <col min="3" max="3" width="64.7109375" customWidth="1"/>
    <col min="6" max="6" width="16.42578125" customWidth="1"/>
    <col min="9" max="9" width="9.85546875" customWidth="1"/>
    <col min="10" max="10" width="5" customWidth="1"/>
  </cols>
  <sheetData>
    <row r="1" spans="1:11" x14ac:dyDescent="0.25">
      <c r="A1" s="2" t="s">
        <v>0</v>
      </c>
      <c r="B1" s="2" t="s">
        <v>1</v>
      </c>
    </row>
    <row r="2" spans="1:11" ht="15.75" x14ac:dyDescent="0.25">
      <c r="A2" s="3" t="str">
        <f ca="1">IF(RAND()&lt;G4,"N","C")</f>
        <v>C</v>
      </c>
      <c r="B2" s="3">
        <f ca="1">IF(A2="N",G4,G5)</f>
        <v>0.82000000000000006</v>
      </c>
      <c r="C2" s="4"/>
      <c r="D2" s="1"/>
    </row>
    <row r="3" spans="1:11" ht="15.75" x14ac:dyDescent="0.25">
      <c r="A3" s="3" t="str">
        <f ca="1">IF(RAND()&lt;G4,"N","C")</f>
        <v>C</v>
      </c>
      <c r="B3" s="3">
        <f ca="1">IF(A3="N",G4,G5)</f>
        <v>0.82000000000000006</v>
      </c>
    </row>
    <row r="4" spans="1:11" ht="18.75" x14ac:dyDescent="0.3">
      <c r="A4" s="3" t="str">
        <f ca="1">IF(RAND()&lt;G4,"N","C")</f>
        <v>C</v>
      </c>
      <c r="B4" s="3">
        <f ca="1">IF(A4="N",G4,G5)</f>
        <v>0.82000000000000006</v>
      </c>
      <c r="C4" s="5" t="s">
        <v>7</v>
      </c>
      <c r="D4" s="9">
        <f ca="1">COUNTIF(A2:A11,"N")</f>
        <v>1</v>
      </c>
      <c r="F4" s="4" t="s">
        <v>10</v>
      </c>
      <c r="G4" s="7">
        <v>0.18</v>
      </c>
    </row>
    <row r="5" spans="1:11" ht="18.75" x14ac:dyDescent="0.3">
      <c r="A5" s="3" t="str">
        <f ca="1">IF(RAND()&lt;G4,"N","C")</f>
        <v>C</v>
      </c>
      <c r="B5" s="3">
        <f ca="1">IF(A5="N",G4,G5)</f>
        <v>0.82000000000000006</v>
      </c>
      <c r="C5" s="5" t="s">
        <v>8</v>
      </c>
      <c r="D5" s="9">
        <f ca="1">COUNTIF(A2:A11,"C")</f>
        <v>4</v>
      </c>
      <c r="F5" s="4" t="s">
        <v>9</v>
      </c>
      <c r="G5" s="7">
        <f>1-G4</f>
        <v>0.82000000000000006</v>
      </c>
    </row>
    <row r="6" spans="1:11" ht="15.75" x14ac:dyDescent="0.25">
      <c r="A6" s="3" t="str">
        <f ca="1">IF(RAND()&lt;G4,"N","C")</f>
        <v>N</v>
      </c>
      <c r="B6" s="3">
        <f ca="1">IF(A6="N",G4,G5)</f>
        <v>0.18</v>
      </c>
    </row>
    <row r="7" spans="1:11" ht="15.75" x14ac:dyDescent="0.25">
      <c r="A7" s="3"/>
      <c r="B7" s="3"/>
    </row>
    <row r="8" spans="1:11" ht="15.75" x14ac:dyDescent="0.25">
      <c r="A8" s="3"/>
      <c r="B8" s="3"/>
    </row>
    <row r="9" spans="1:11" ht="35.25" customHeight="1" x14ac:dyDescent="0.3">
      <c r="A9" s="3"/>
      <c r="B9" s="3"/>
      <c r="C9" s="5" t="s">
        <v>11</v>
      </c>
      <c r="D9" s="10">
        <f ca="1">B2*B3*B4*B5*B6</f>
        <v>8.1381916800000009E-2</v>
      </c>
      <c r="E9" s="5"/>
      <c r="F9" s="5"/>
      <c r="G9" s="5"/>
    </row>
    <row r="10" spans="1:11" ht="31.5" customHeight="1" x14ac:dyDescent="0.35">
      <c r="A10" s="3"/>
      <c r="B10" s="3"/>
      <c r="C10" s="5" t="s">
        <v>6</v>
      </c>
      <c r="D10" s="7">
        <f ca="1">D5</f>
        <v>4</v>
      </c>
      <c r="E10" s="5" t="s">
        <v>16</v>
      </c>
      <c r="F10" s="5"/>
      <c r="G10" s="7">
        <f ca="1">COMBIN(F15,D5)</f>
        <v>5</v>
      </c>
      <c r="I10" s="14"/>
      <c r="J10" s="12"/>
    </row>
    <row r="11" spans="1:11" ht="30.75" customHeight="1" x14ac:dyDescent="0.35">
      <c r="C11" s="5" t="s">
        <v>3</v>
      </c>
      <c r="D11" s="7">
        <f ca="1">D5</f>
        <v>4</v>
      </c>
      <c r="E11" s="5" t="s">
        <v>17</v>
      </c>
      <c r="F11" s="5"/>
      <c r="G11" s="10">
        <f ca="1">BINOMDIST(D11,F15,G5,FALSE)</f>
        <v>0.40690958399999999</v>
      </c>
      <c r="H11" s="13"/>
      <c r="I11" s="12"/>
      <c r="J11" s="12"/>
      <c r="K11" s="11"/>
    </row>
    <row r="15" spans="1:11" ht="18.75" x14ac:dyDescent="0.3">
      <c r="D15" s="5" t="s">
        <v>4</v>
      </c>
      <c r="F15" s="7">
        <v>5</v>
      </c>
      <c r="G15" s="5" t="s">
        <v>5</v>
      </c>
    </row>
    <row r="17" spans="4:4" ht="18.75" x14ac:dyDescent="0.3">
      <c r="D17" s="6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topLeftCell="C1" workbookViewId="0">
      <selection activeCell="D9" sqref="D9"/>
    </sheetView>
  </sheetViews>
  <sheetFormatPr baseColWidth="10" defaultRowHeight="15" x14ac:dyDescent="0.25"/>
  <cols>
    <col min="3" max="3" width="68.28515625" customWidth="1"/>
    <col min="4" max="4" width="12" bestFit="1" customWidth="1"/>
    <col min="6" max="6" width="23.42578125" customWidth="1"/>
  </cols>
  <sheetData>
    <row r="1" spans="1:7" x14ac:dyDescent="0.25">
      <c r="A1" s="2" t="s">
        <v>0</v>
      </c>
      <c r="B1" s="2" t="s">
        <v>1</v>
      </c>
    </row>
    <row r="2" spans="1:7" ht="15.75" x14ac:dyDescent="0.25">
      <c r="A2" s="3" t="str">
        <f ca="1">IF(RAND()&lt;G4,"C","N")</f>
        <v>C</v>
      </c>
      <c r="B2" s="3">
        <f ca="1">IF(A2="C",G4,G5)</f>
        <v>0.82</v>
      </c>
      <c r="C2" s="4"/>
      <c r="D2" s="1"/>
    </row>
    <row r="3" spans="1:7" ht="15.75" x14ac:dyDescent="0.25">
      <c r="A3" s="3" t="str">
        <f ca="1">IF(RAND()&lt;G4,"C","N")</f>
        <v>C</v>
      </c>
      <c r="B3" s="3">
        <f ca="1">IF(A3="C",G4,G5)</f>
        <v>0.82</v>
      </c>
    </row>
    <row r="4" spans="1:7" ht="18.75" x14ac:dyDescent="0.3">
      <c r="A4" s="3" t="str">
        <f ca="1">IF(RAND()&lt;G4,"C","N")</f>
        <v>C</v>
      </c>
      <c r="B4" s="3">
        <f ca="1">IF(A4="C",G4,G5)</f>
        <v>0.82</v>
      </c>
      <c r="C4" s="5" t="s">
        <v>8</v>
      </c>
      <c r="D4" s="7">
        <f ca="1">COUNTIF(A2:A11,"C")</f>
        <v>7</v>
      </c>
      <c r="F4" t="s">
        <v>9</v>
      </c>
      <c r="G4" s="7">
        <v>0.82</v>
      </c>
    </row>
    <row r="5" spans="1:7" ht="18.75" x14ac:dyDescent="0.3">
      <c r="A5" s="3" t="str">
        <f ca="1">IF(RAND()&lt;G4,"C","N")</f>
        <v>C</v>
      </c>
      <c r="B5" s="3">
        <f ca="1">IF(A5="C",G4,G5)</f>
        <v>0.82</v>
      </c>
      <c r="C5" s="5" t="s">
        <v>15</v>
      </c>
      <c r="D5" s="7">
        <f ca="1">COUNTIF(A2:A11,"N")</f>
        <v>0</v>
      </c>
      <c r="F5" t="s">
        <v>10</v>
      </c>
      <c r="G5" s="7">
        <f>1-G4</f>
        <v>0.18000000000000005</v>
      </c>
    </row>
    <row r="6" spans="1:7" ht="15.75" x14ac:dyDescent="0.25">
      <c r="A6" s="3" t="str">
        <f ca="1">IF(RAND()&lt;G4,"C","N")</f>
        <v>C</v>
      </c>
      <c r="B6" s="3">
        <f ca="1">IF(A6="C",G4,G5)</f>
        <v>0.82</v>
      </c>
    </row>
    <row r="7" spans="1:7" ht="15.75" x14ac:dyDescent="0.25">
      <c r="A7" s="3" t="str">
        <f ca="1">IF(RAND()&lt;G4,"C","N")</f>
        <v>C</v>
      </c>
      <c r="B7" s="3">
        <f ca="1">IF(A7="C",G4,G5)</f>
        <v>0.82</v>
      </c>
    </row>
    <row r="8" spans="1:7" ht="15.75" x14ac:dyDescent="0.25">
      <c r="A8" s="3" t="str">
        <f ca="1">IF(RAND()&lt;G4,"C","N")</f>
        <v>C</v>
      </c>
      <c r="B8" s="3">
        <f ca="1">IF(A8="C",G4,G5)</f>
        <v>0.82</v>
      </c>
    </row>
    <row r="9" spans="1:7" ht="18.75" x14ac:dyDescent="0.3">
      <c r="A9" s="3"/>
      <c r="B9" s="3"/>
      <c r="C9" s="5" t="s">
        <v>11</v>
      </c>
      <c r="D9" s="10">
        <f ca="1">B2*B3*B4*B5*B6*B7*B8</f>
        <v>0.24928547056767991</v>
      </c>
      <c r="E9" s="5"/>
      <c r="F9" s="5"/>
      <c r="G9" s="5"/>
    </row>
    <row r="10" spans="1:7" ht="18.75" x14ac:dyDescent="0.3">
      <c r="A10" s="3"/>
      <c r="B10" s="3"/>
      <c r="C10" s="5" t="s">
        <v>6</v>
      </c>
      <c r="D10" s="7">
        <f ca="1">D4</f>
        <v>7</v>
      </c>
      <c r="E10" s="5" t="s">
        <v>16</v>
      </c>
      <c r="F10" s="5"/>
      <c r="G10" s="7">
        <f ca="1">COMBIN(F15,D4)</f>
        <v>1</v>
      </c>
    </row>
    <row r="11" spans="1:7" ht="18.75" x14ac:dyDescent="0.3">
      <c r="C11" s="5" t="s">
        <v>3</v>
      </c>
      <c r="D11" s="7">
        <f ca="1">D4</f>
        <v>7</v>
      </c>
      <c r="E11" s="5" t="s">
        <v>17</v>
      </c>
      <c r="F11" s="5"/>
      <c r="G11" s="10">
        <f ca="1">BINOMDIST(D11,F15,G4,FALSE)</f>
        <v>0.24928547056767988</v>
      </c>
    </row>
    <row r="15" spans="1:7" ht="18.75" x14ac:dyDescent="0.3">
      <c r="D15" s="5" t="s">
        <v>4</v>
      </c>
      <c r="F15" s="7">
        <v>7</v>
      </c>
      <c r="G15" s="5" t="s">
        <v>5</v>
      </c>
    </row>
    <row r="17" spans="4:4" ht="18.75" x14ac:dyDescent="0.3">
      <c r="D17" s="6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n=1</vt:lpstr>
      <vt:lpstr>n=5</vt:lpstr>
      <vt:lpstr>n=7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Delf Broch</cp:lastModifiedBy>
  <dcterms:created xsi:type="dcterms:W3CDTF">2017-01-14T11:43:03Z</dcterms:created>
  <dcterms:modified xsi:type="dcterms:W3CDTF">2022-06-30T15:32:07Z</dcterms:modified>
</cp:coreProperties>
</file>